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20" yWindow="460" windowWidth="10000" windowHeight="9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<sst xmlns="http://schemas.openxmlformats.org/spreadsheetml/2006/main" count="16" uniqueCount="16">
  <si>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Guarantee Percentage</t>
  </si>
  <si>
    <t>Guaranteed Amount</t>
  </si>
  <si>
    <t>Loan Range</t>
  </si>
  <si>
    <t>SBA Guaranty</t>
  </si>
  <si>
    <t>Rate</t>
  </si>
  <si>
    <t>SBA Fee</t>
  </si>
  <si>
    <t>0 to 150,000</t>
  </si>
  <si>
    <t>150,001 to 700,000</t>
  </si>
  <si>
    <t>700,001 and up</t>
  </si>
  <si>
    <t>GTY&gt; 1,000,000</t>
  </si>
  <si>
    <t>Loan Amount</t>
  </si>
  <si>
    <t>Just put in the loan amount, the calculator will do the rest</t>
  </si>
  <si>
    <t>SBA Guarantee Fee Calculator</t>
  </si>
  <si>
    <t>THESE ARE ESTIMATED AMOUNTS for informational purposes only</t>
  </si>
  <si>
    <t>Your Actual SBA Guarantee fee may differ from these calculated here</t>
  </si>
  <si>
    <t>Your SBA Guarantee Fee is dependent on your individual loan and situation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</si>
</sst>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2"/>
      <name val="Calibri"/>
      <family val="2"/>
    </font>
    <font>
      <sz val="1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FF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">
      <selection activeCell="C1" sqref="C1"/>
    </sheetView>
  </sheetViews>
  <sheetFormatPr defaultColWidth="8.8515625" defaultRowHeight="15"/>
  <cols>
    <col min="1" max="1" width="5.421875" style="0" customWidth="1"/>
    <col min="2" max="2" width="20.28125" style="0" customWidth="1"/>
    <col min="3" max="3" width="14.421875" style="0" customWidth="1"/>
    <col min="4" max="5" width="13.421875" style="0" customWidth="1"/>
    <col min="6" max="6" width="5.7109375" style="0" customWidth="1"/>
  </cols>
  <sheetData>
    <row r="1" ht="24">
      <c r="C1" s="10" t="s">
        <v>12</v>
      </c>
    </row>
    <row r="2" ht="18.75">
      <c r="C2" s="9" t="s">
        <v>11</v>
      </c>
    </row>
    <row r="4" spans="2:3" ht="15">
      <c r="B4" t="s">
        <v>10</v>
      </c>
      <c r="C4" s="1">
        <v>0</v>
      </c>
    </row>
    <row r="5" spans="2:3" ht="15">
      <c r="B5" t="s">
        <v>0</v>
      </c>
      <c r="C5" s="2">
        <f>IF(C4&lt;150001,0.85,0.75)</f>
        <v>0.85</v>
      </c>
    </row>
    <row r="6" spans="2:3" ht="15">
      <c r="B6" s="3" t="s">
        <v>1</v>
      </c>
      <c r="C6" s="1">
        <f>C4*C5</f>
        <v>0</v>
      </c>
    </row>
    <row r="8" spans="2:5" ht="15">
      <c r="B8" s="4" t="s">
        <v>2</v>
      </c>
      <c r="C8" s="5" t="s">
        <v>3</v>
      </c>
      <c r="D8" s="5" t="s">
        <v>4</v>
      </c>
      <c r="E8" s="5" t="s">
        <v>5</v>
      </c>
    </row>
    <row r="9" spans="2:5" ht="15">
      <c r="B9" s="6" t="s">
        <v>6</v>
      </c>
      <c r="C9" s="1">
        <f>IF(C4&lt;150000,C6,0)</f>
        <v>0</v>
      </c>
      <c r="D9" s="2">
        <v>0.02</v>
      </c>
      <c r="E9" s="1">
        <f>C9*D9</f>
        <v>0</v>
      </c>
    </row>
    <row r="10" spans="2:5" ht="15">
      <c r="B10" s="6" t="s">
        <v>7</v>
      </c>
      <c r="C10" s="1">
        <f>IF(C4&lt;=700000,C6-C9,0)</f>
        <v>0</v>
      </c>
      <c r="D10" s="2">
        <v>0.03</v>
      </c>
      <c r="E10" s="1">
        <f>C10*D10</f>
        <v>0</v>
      </c>
    </row>
    <row r="11" spans="2:5" ht="15">
      <c r="B11" s="6" t="s">
        <v>8</v>
      </c>
      <c r="C11" s="1">
        <f>IF(C4&gt;=700001,C6-C12,0)</f>
        <v>0</v>
      </c>
      <c r="D11" s="2">
        <v>0.035</v>
      </c>
      <c r="E11" s="1">
        <f>C11*D11</f>
        <v>0</v>
      </c>
    </row>
    <row r="12" spans="2:5" ht="15">
      <c r="B12" s="6" t="s">
        <v>9</v>
      </c>
      <c r="C12" s="7">
        <f>IF(C6&gt;1000000,C6-1000000,0)</f>
        <v>0</v>
      </c>
      <c r="D12" s="2">
        <v>0.0375</v>
      </c>
      <c r="E12" s="7">
        <f>C12*D12</f>
        <v>0</v>
      </c>
    </row>
    <row r="13" spans="3:5" ht="15">
      <c r="C13" s="1">
        <f>SUM(C9:C12)</f>
        <v>0</v>
      </c>
      <c r="E13" s="8">
        <f>SUM(E9:E12)</f>
        <v>0</v>
      </c>
    </row>
    <row r="15" ht="15">
      <c r="C15" s="11" t="s">
        <v>13</v>
      </c>
    </row>
    <row r="16" ht="15">
      <c r="C16" s="11" t="s">
        <v>15</v>
      </c>
    </row>
    <row r="17" ht="15">
      <c r="C17" s="11" t="s">
        <v>14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Sterling Savings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Taylor</dc:creator>
  <cp:keywords/>
  <dc:description/>
  <cp:lastModifiedBy>Scott Simmons</cp:lastModifiedBy>
  <dcterms:created xsi:type="dcterms:W3CDTF">2013-07-30T17:52:29Z</dcterms:created>
  <dcterms:modified xsi:type="dcterms:W3CDTF">2022-03-02T18:09:03Z</dcterms:modified>
  <cp:category/>
  <cp:version/>
  <cp:contentType/>
  <cp:contentStatus/>
</cp:coreProperties>
</file>